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50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<sst xmlns="http://schemas.openxmlformats.org/spreadsheetml/2006/main" count="32" uniqueCount="32">
  <si>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地 點</t>
  </si>
  <si>
    <t>一 月</t>
  </si>
  <si>
    <t>二 月</t>
  </si>
  <si>
    <t>三 月</t>
  </si>
  <si>
    <t>四 月</t>
  </si>
  <si>
    <t>五 月</t>
  </si>
  <si>
    <t>六 月</t>
  </si>
  <si>
    <t>七 月</t>
  </si>
  <si>
    <t>八 月</t>
  </si>
  <si>
    <t>九 月</t>
  </si>
  <si>
    <t>十 月</t>
  </si>
  <si>
    <t>十一 月</t>
  </si>
  <si>
    <t>據點累計人數(1-12月)</t>
  </si>
  <si>
    <t>鵝鑾鼻公園</t>
  </si>
  <si>
    <t>貓鼻頭公園</t>
  </si>
  <si>
    <t>墾丁森林遊樂區</t>
  </si>
  <si>
    <t>佳樂水風景區</t>
  </si>
  <si>
    <t>社頂自然公園</t>
  </si>
  <si>
    <t>小灣遊憩區</t>
  </si>
  <si>
    <t>南灣遊憩區</t>
  </si>
  <si>
    <t>瓊麻歷史工業展示區</t>
  </si>
  <si>
    <t>砂島貝殼砂展示館</t>
  </si>
  <si>
    <t>龍鑾潭自然中心</t>
  </si>
  <si>
    <t>海洋生物博物館</t>
  </si>
  <si>
    <t>本處遊客中心</t>
  </si>
  <si>
    <t>關山遊憩區</t>
  </si>
  <si>
    <t>各據點月份合計人數</t>
  </si>
  <si>
    <t>備註:</t>
  </si>
  <si>
    <t>南 仁山生態保護區及龍坑生態保護區不列統計人數。</t>
  </si>
  <si>
    <t>本表以各據點分別統計遊客人 數，故合計數並未排除對本國家公園遊客重複計算之可能性</t>
  </si>
  <si>
    <r>
      <t>103年每月各遊 憩區遊客人數統計表(人次)</t>
    </r>
    <r>
      <rPr>
        <sz val="10"/>
        <rFont val="Arial Unicode MS"/>
        <family val="2"/>
      </rPr>
      <t xml:space="preserve"> </t>
    </r>
  </si>
  <si>
    <t>十二 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</si>
</sst>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9"/>
      <name val="新細明體"/>
      <family val="1"/>
    </font>
    <font>
      <sz val="10"/>
      <name val="新細明體"/>
      <family val="1"/>
    </font>
    <font>
      <b/>
      <sz val="10"/>
      <color indexed="9"/>
      <name val="Arial Unicode MS"/>
      <family val="2"/>
    </font>
    <font>
      <sz val="10"/>
      <name val="標楷體"/>
      <family val="4"/>
    </font>
    <font>
      <b/>
      <sz val="10"/>
      <color indexed="60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/>
    </border>
    <border>
      <left style="medium">
        <color indexed="53"/>
      </left>
      <right style="medium">
        <color indexed="52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medium">
        <color indexed="53"/>
      </right>
      <top/>
      <bottom style="medium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vertical="top" wrapText="1"/>
    </xf>
    <xf numFmtId="176" fontId="3" fillId="33" borderId="10" xfId="0" applyNumberFormat="1" applyFont="1" applyFill="1" applyBorder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177" fontId="5" fillId="0" borderId="0" xfId="0" applyNumberFormat="1" applyFont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3" fillId="0" borderId="13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177" fontId="3" fillId="34" borderId="14" xfId="0" applyNumberFormat="1" applyFont="1" applyFill="1" applyBorder="1" applyAlignment="1">
      <alignment vertical="center" wrapText="1"/>
    </xf>
    <xf numFmtId="177" fontId="7" fillId="34" borderId="10" xfId="0" applyNumberFormat="1" applyFont="1" applyFill="1" applyBorder="1" applyAlignment="1">
      <alignment vertical="center" wrapText="1"/>
    </xf>
    <xf numFmtId="177" fontId="7" fillId="34" borderId="14" xfId="0" applyNumberFormat="1" applyFont="1" applyFill="1" applyBorder="1" applyAlignment="1">
      <alignment vertical="center" wrapText="1"/>
    </xf>
    <xf numFmtId="177" fontId="3" fillId="35" borderId="13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left" vertical="center" wrapText="1"/>
    </xf>
    <xf numFmtId="177" fontId="5" fillId="0" borderId="0" xfId="0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ystem.ktnp.gov.tw/manager/images/k-icon-6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180975</xdr:colOff>
      <xdr:row>18</xdr:row>
      <xdr:rowOff>161925</xdr:rowOff>
    </xdr:to>
    <xdr:pic>
      <xdr:nvPicPr>
        <xdr:cNvPr id="1" name="Picture 2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496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180975</xdr:colOff>
      <xdr:row>19</xdr:row>
      <xdr:rowOff>161925</xdr:rowOff>
    </xdr:to>
    <xdr:pic>
      <xdr:nvPicPr>
        <xdr:cNvPr id="2" name="Picture 1" descr="ic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1">
      <selection activeCell="A17" sqref="A17"/>
    </sheetView>
  </sheetViews>
  <sheetFormatPr defaultColWidth="9.00390625" defaultRowHeight="15.75"/>
  <cols>
    <col min="1" max="1" width="9.00390625" style="2" customWidth="1"/>
    <col min="2" max="13" width="9.125" style="7" bestFit="1" customWidth="1"/>
    <col min="14" max="14" width="9.875" style="7" bestFit="1" customWidth="1"/>
    <col min="15" max="16384" width="9.00390625" style="2" customWidth="1"/>
  </cols>
  <sheetData>
    <row r="1" ht="14.25" thickBot="1">
      <c r="A1" s="1" t="s">
        <v>30</v>
      </c>
    </row>
    <row r="2" spans="1:14" ht="42" thickBot="1">
      <c r="A2" s="3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31</v>
      </c>
      <c r="N2" s="9" t="s">
        <v>12</v>
      </c>
    </row>
    <row r="3" spans="1:14" ht="28.5" thickBot="1">
      <c r="A3" s="4" t="s">
        <v>13</v>
      </c>
      <c r="B3" s="10">
        <v>86397</v>
      </c>
      <c r="C3" s="11">
        <v>141135</v>
      </c>
      <c r="D3" s="10">
        <v>126821</v>
      </c>
      <c r="E3" s="10">
        <v>169042</v>
      </c>
      <c r="F3" s="10">
        <v>139164</v>
      </c>
      <c r="G3" s="10">
        <v>151398</v>
      </c>
      <c r="H3" s="10">
        <v>189354</v>
      </c>
      <c r="I3" s="10">
        <v>170225</v>
      </c>
      <c r="J3" s="10">
        <v>110491</v>
      </c>
      <c r="K3" s="10">
        <v>187622</v>
      </c>
      <c r="L3" s="10">
        <v>142981</v>
      </c>
      <c r="M3" s="10">
        <v>147974</v>
      </c>
      <c r="N3" s="12">
        <f>ROUND(SUM(B3:M3),0)</f>
        <v>1762604</v>
      </c>
    </row>
    <row r="4" spans="1:14" ht="28.5" thickBot="1">
      <c r="A4" s="4" t="s">
        <v>14</v>
      </c>
      <c r="B4" s="10">
        <v>157440</v>
      </c>
      <c r="C4" s="11">
        <v>216321</v>
      </c>
      <c r="D4" s="10">
        <v>258025</v>
      </c>
      <c r="E4" s="10">
        <v>341256</v>
      </c>
      <c r="F4" s="10">
        <v>247772</v>
      </c>
      <c r="G4" s="10">
        <v>208057</v>
      </c>
      <c r="H4" s="10">
        <v>254570</v>
      </c>
      <c r="I4" s="10">
        <v>218588</v>
      </c>
      <c r="J4" s="10">
        <v>176727</v>
      </c>
      <c r="K4" s="10">
        <v>260333</v>
      </c>
      <c r="L4" s="10">
        <v>246783</v>
      </c>
      <c r="M4" s="10">
        <v>290343</v>
      </c>
      <c r="N4" s="12">
        <f aca="true" t="shared" si="0" ref="N4:N15">ROUND(SUM(B4:M4),0)</f>
        <v>2876215</v>
      </c>
    </row>
    <row r="5" spans="1:14" ht="28.5" thickBot="1">
      <c r="A5" s="4" t="s">
        <v>15</v>
      </c>
      <c r="B5" s="10">
        <v>13224</v>
      </c>
      <c r="C5" s="11">
        <v>19168</v>
      </c>
      <c r="D5" s="10">
        <v>16124</v>
      </c>
      <c r="E5" s="10">
        <v>16137</v>
      </c>
      <c r="F5" s="10">
        <v>14921</v>
      </c>
      <c r="G5" s="10">
        <v>15017</v>
      </c>
      <c r="H5" s="10">
        <v>20030</v>
      </c>
      <c r="I5" s="10">
        <v>16228</v>
      </c>
      <c r="J5" s="10">
        <v>11748</v>
      </c>
      <c r="K5" s="10">
        <v>20213</v>
      </c>
      <c r="L5" s="10">
        <v>17715</v>
      </c>
      <c r="M5" s="10">
        <v>15708</v>
      </c>
      <c r="N5" s="12">
        <f t="shared" si="0"/>
        <v>196233</v>
      </c>
    </row>
    <row r="6" spans="1:14" ht="28.5" thickBot="1">
      <c r="A6" s="4" t="s">
        <v>16</v>
      </c>
      <c r="B6" s="10">
        <v>9959</v>
      </c>
      <c r="C6" s="11">
        <v>24205</v>
      </c>
      <c r="D6" s="10">
        <v>16490</v>
      </c>
      <c r="E6" s="10">
        <v>18971</v>
      </c>
      <c r="F6" s="10">
        <v>21804</v>
      </c>
      <c r="G6" s="10">
        <v>20156</v>
      </c>
      <c r="H6" s="10">
        <v>29600</v>
      </c>
      <c r="I6" s="10">
        <v>27571</v>
      </c>
      <c r="J6" s="10">
        <v>15818</v>
      </c>
      <c r="K6" s="10">
        <v>23287</v>
      </c>
      <c r="L6" s="10">
        <v>15437</v>
      </c>
      <c r="M6" s="10">
        <v>11728</v>
      </c>
      <c r="N6" s="12">
        <f t="shared" si="0"/>
        <v>235026</v>
      </c>
    </row>
    <row r="7" spans="1:14" ht="28.5" thickBot="1">
      <c r="A7" s="4" t="s">
        <v>17</v>
      </c>
      <c r="B7" s="10">
        <v>36578</v>
      </c>
      <c r="C7" s="11">
        <v>54908</v>
      </c>
      <c r="D7" s="10">
        <v>57186</v>
      </c>
      <c r="E7" s="10">
        <v>74713</v>
      </c>
      <c r="F7" s="10">
        <v>58036</v>
      </c>
      <c r="G7" s="10">
        <v>54059</v>
      </c>
      <c r="H7" s="10">
        <v>67610</v>
      </c>
      <c r="I7" s="10">
        <v>59262</v>
      </c>
      <c r="J7" s="10">
        <v>43121</v>
      </c>
      <c r="K7" s="10">
        <v>67323</v>
      </c>
      <c r="L7" s="10">
        <v>57934</v>
      </c>
      <c r="M7" s="10">
        <v>63802</v>
      </c>
      <c r="N7" s="12">
        <f t="shared" si="0"/>
        <v>694532</v>
      </c>
    </row>
    <row r="8" spans="1:14" ht="28.5" thickBot="1">
      <c r="A8" s="4" t="s">
        <v>18</v>
      </c>
      <c r="B8" s="10">
        <v>8808</v>
      </c>
      <c r="C8" s="11">
        <v>9114</v>
      </c>
      <c r="D8" s="10">
        <v>11015</v>
      </c>
      <c r="E8" s="10">
        <v>28446</v>
      </c>
      <c r="F8" s="10">
        <v>21298</v>
      </c>
      <c r="G8" s="10">
        <v>21332</v>
      </c>
      <c r="H8" s="10">
        <v>20106</v>
      </c>
      <c r="I8" s="10">
        <v>15236</v>
      </c>
      <c r="J8" s="10">
        <v>13730</v>
      </c>
      <c r="K8" s="10">
        <v>23747</v>
      </c>
      <c r="L8" s="10">
        <v>10793</v>
      </c>
      <c r="M8" s="10">
        <v>10217</v>
      </c>
      <c r="N8" s="12">
        <f t="shared" si="0"/>
        <v>193842</v>
      </c>
    </row>
    <row r="9" spans="1:14" ht="28.5" thickBot="1">
      <c r="A9" s="4" t="s">
        <v>19</v>
      </c>
      <c r="B9" s="10">
        <v>17615</v>
      </c>
      <c r="C9" s="11">
        <v>18227</v>
      </c>
      <c r="D9" s="10">
        <v>22030</v>
      </c>
      <c r="E9" s="10">
        <v>56892</v>
      </c>
      <c r="F9" s="10">
        <v>42596</v>
      </c>
      <c r="G9" s="10">
        <v>42665</v>
      </c>
      <c r="H9" s="10">
        <v>40212</v>
      </c>
      <c r="I9" s="10">
        <v>30472</v>
      </c>
      <c r="J9" s="10">
        <v>27460</v>
      </c>
      <c r="K9" s="10">
        <v>47494</v>
      </c>
      <c r="L9" s="10">
        <v>21586</v>
      </c>
      <c r="M9" s="10">
        <v>20434</v>
      </c>
      <c r="N9" s="12">
        <f t="shared" si="0"/>
        <v>387683</v>
      </c>
    </row>
    <row r="10" spans="1:14" ht="42" thickBot="1">
      <c r="A10" s="4" t="s">
        <v>20</v>
      </c>
      <c r="B10" s="10">
        <v>2345</v>
      </c>
      <c r="C10" s="11">
        <v>2421</v>
      </c>
      <c r="D10" s="10">
        <v>1977</v>
      </c>
      <c r="E10" s="10">
        <v>2624</v>
      </c>
      <c r="F10" s="10">
        <v>2328</v>
      </c>
      <c r="G10" s="10">
        <v>2753</v>
      </c>
      <c r="H10" s="10">
        <v>3361</v>
      </c>
      <c r="I10" s="10">
        <v>2729</v>
      </c>
      <c r="J10" s="10">
        <v>1916</v>
      </c>
      <c r="K10" s="10">
        <v>2977</v>
      </c>
      <c r="L10" s="10">
        <v>2901</v>
      </c>
      <c r="M10" s="10">
        <v>2054</v>
      </c>
      <c r="N10" s="12">
        <f t="shared" si="0"/>
        <v>30386</v>
      </c>
    </row>
    <row r="11" spans="1:14" ht="28.5" thickBot="1">
      <c r="A11" s="4" t="s">
        <v>21</v>
      </c>
      <c r="B11" s="10">
        <v>12891</v>
      </c>
      <c r="C11" s="11">
        <v>13240</v>
      </c>
      <c r="D11" s="10">
        <v>13020</v>
      </c>
      <c r="E11" s="10">
        <v>15545</v>
      </c>
      <c r="F11" s="10">
        <v>15535</v>
      </c>
      <c r="G11" s="10">
        <v>13660</v>
      </c>
      <c r="H11" s="10">
        <v>15013</v>
      </c>
      <c r="I11" s="10">
        <v>14331</v>
      </c>
      <c r="J11" s="10">
        <v>9740</v>
      </c>
      <c r="K11" s="10">
        <v>13166</v>
      </c>
      <c r="L11" s="10">
        <v>11032</v>
      </c>
      <c r="M11" s="10">
        <v>9577</v>
      </c>
      <c r="N11" s="12">
        <f t="shared" si="0"/>
        <v>156750</v>
      </c>
    </row>
    <row r="12" spans="1:14" ht="28.5" thickBot="1">
      <c r="A12" s="4" t="s">
        <v>22</v>
      </c>
      <c r="B12" s="10">
        <v>6293</v>
      </c>
      <c r="C12" s="11">
        <v>7821</v>
      </c>
      <c r="D12" s="10">
        <v>8372</v>
      </c>
      <c r="E12" s="10">
        <v>7425</v>
      </c>
      <c r="F12" s="10">
        <v>8338</v>
      </c>
      <c r="G12" s="10">
        <v>7776</v>
      </c>
      <c r="H12" s="10">
        <v>8485</v>
      </c>
      <c r="I12" s="10">
        <v>6550</v>
      </c>
      <c r="J12" s="10">
        <v>5137</v>
      </c>
      <c r="K12" s="10">
        <v>9063</v>
      </c>
      <c r="L12" s="10">
        <v>6924</v>
      </c>
      <c r="M12" s="10">
        <v>7069</v>
      </c>
      <c r="N12" s="12">
        <f t="shared" si="0"/>
        <v>89253</v>
      </c>
    </row>
    <row r="13" spans="1:14" ht="28.5" thickBot="1">
      <c r="A13" s="4" t="s">
        <v>23</v>
      </c>
      <c r="B13" s="10">
        <v>61532</v>
      </c>
      <c r="C13" s="11">
        <v>112848</v>
      </c>
      <c r="D13" s="10">
        <v>78730</v>
      </c>
      <c r="E13" s="10">
        <v>86158</v>
      </c>
      <c r="F13" s="10">
        <v>115478</v>
      </c>
      <c r="G13" s="10">
        <v>135843</v>
      </c>
      <c r="H13" s="10">
        <v>197483</v>
      </c>
      <c r="I13" s="13">
        <v>185797</v>
      </c>
      <c r="J13" s="10">
        <v>114384</v>
      </c>
      <c r="K13" s="10">
        <v>131524</v>
      </c>
      <c r="L13" s="10">
        <v>80287</v>
      </c>
      <c r="M13" s="10">
        <v>63300</v>
      </c>
      <c r="N13" s="12">
        <f t="shared" si="0"/>
        <v>1363364</v>
      </c>
    </row>
    <row r="14" spans="1:14" ht="28.5" thickBot="1">
      <c r="A14" s="4" t="s">
        <v>24</v>
      </c>
      <c r="B14" s="10">
        <v>20582</v>
      </c>
      <c r="C14" s="11">
        <v>20738</v>
      </c>
      <c r="D14" s="10">
        <v>27228</v>
      </c>
      <c r="E14" s="10">
        <v>20308</v>
      </c>
      <c r="F14" s="10">
        <v>20380</v>
      </c>
      <c r="G14" s="10">
        <v>27175</v>
      </c>
      <c r="H14" s="10">
        <v>20474</v>
      </c>
      <c r="I14" s="10">
        <v>17221</v>
      </c>
      <c r="J14" s="10">
        <v>16578</v>
      </c>
      <c r="K14" s="10">
        <v>25922</v>
      </c>
      <c r="L14" s="10">
        <v>23059</v>
      </c>
      <c r="M14" s="10">
        <v>22093</v>
      </c>
      <c r="N14" s="12">
        <f t="shared" si="0"/>
        <v>261758</v>
      </c>
    </row>
    <row r="15" spans="1:14" ht="28.5" thickBot="1">
      <c r="A15" s="4" t="s">
        <v>25</v>
      </c>
      <c r="B15" s="10">
        <v>7205</v>
      </c>
      <c r="C15" s="11">
        <v>13958</v>
      </c>
      <c r="D15" s="10">
        <v>7612</v>
      </c>
      <c r="E15" s="10">
        <v>10784</v>
      </c>
      <c r="F15" s="10">
        <v>11075</v>
      </c>
      <c r="G15" s="10">
        <v>8365</v>
      </c>
      <c r="H15" s="10">
        <v>13459</v>
      </c>
      <c r="I15" s="10">
        <v>11595</v>
      </c>
      <c r="J15" s="10">
        <v>9250</v>
      </c>
      <c r="K15" s="10">
        <v>13063</v>
      </c>
      <c r="L15" s="10">
        <v>12909</v>
      </c>
      <c r="M15" s="10">
        <v>9787</v>
      </c>
      <c r="N15" s="12">
        <f t="shared" si="0"/>
        <v>129062</v>
      </c>
    </row>
    <row r="16" spans="1:14" ht="42" thickBot="1">
      <c r="A16" s="5" t="s">
        <v>26</v>
      </c>
      <c r="B16" s="14">
        <f>SUM(B3:B15)</f>
        <v>440869</v>
      </c>
      <c r="C16" s="14">
        <f aca="true" t="shared" si="1" ref="C16:I16">SUM(C3:C15)</f>
        <v>654104</v>
      </c>
      <c r="D16" s="15">
        <f t="shared" si="1"/>
        <v>644630</v>
      </c>
      <c r="E16" s="15">
        <f t="shared" si="1"/>
        <v>848301</v>
      </c>
      <c r="F16" s="16">
        <f t="shared" si="1"/>
        <v>718725</v>
      </c>
      <c r="G16" s="16">
        <f t="shared" si="1"/>
        <v>708256</v>
      </c>
      <c r="H16" s="14">
        <f t="shared" si="1"/>
        <v>879757</v>
      </c>
      <c r="I16" s="14">
        <f t="shared" si="1"/>
        <v>775805</v>
      </c>
      <c r="J16" s="14">
        <f>SUM(J3:J15)</f>
        <v>556100</v>
      </c>
      <c r="K16" s="14">
        <f>SUM(K3:K15)</f>
        <v>825734</v>
      </c>
      <c r="L16" s="14">
        <f>SUM(L3:L15)</f>
        <v>650341</v>
      </c>
      <c r="M16" s="14">
        <f>SUM(M3:M15)</f>
        <v>674086</v>
      </c>
      <c r="N16" s="17">
        <f>ROUND(SUM(B16:M16),0)</f>
        <v>8376708</v>
      </c>
    </row>
    <row r="18" spans="1:2" ht="13.5">
      <c r="A18" s="18" t="s">
        <v>27</v>
      </c>
      <c r="B18" s="18"/>
    </row>
    <row r="19" spans="1:6" ht="13.5">
      <c r="A19" s="6"/>
      <c r="B19" s="19" t="s">
        <v>28</v>
      </c>
      <c r="C19" s="19"/>
      <c r="D19" s="19"/>
      <c r="E19" s="19"/>
      <c r="F19" s="19"/>
    </row>
    <row r="20" spans="1:6" ht="13.5">
      <c r="A20" s="6"/>
      <c r="B20" s="19" t="s">
        <v>29</v>
      </c>
      <c r="C20" s="19"/>
      <c r="D20" s="19"/>
      <c r="E20" s="19"/>
      <c r="F20" s="19"/>
    </row>
    <row r="21" spans="2:6" ht="13.5">
      <c r="B21" s="20"/>
      <c r="C21" s="20"/>
      <c r="D21" s="20"/>
      <c r="E21" s="20"/>
      <c r="F21" s="20"/>
    </row>
    <row r="22" spans="1:6" ht="13.5">
      <c r="A22" s="2">
        <v>3</v>
      </c>
      <c r="B22" s="20" t="str">
        <f>"不含關山遊樂區之總旅客人次共計"&amp;(N16-N15)&amp;"人。"</f>
        <v>不含關山遊樂區之總旅客人次共計8247646人。</v>
      </c>
      <c r="C22" s="20"/>
      <c r="D22" s="20"/>
      <c r="E22" s="20"/>
      <c r="F22" s="20"/>
    </row>
  </sheetData>
  <sheetProtection/>
  <mergeCells count="4">
    <mergeCell ref="A18:B18"/>
    <mergeCell ref="B19:F19"/>
    <mergeCell ref="B20:F21"/>
    <mergeCell ref="B22:F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jfly</dc:creator>
  <cp:keywords/>
  <dc:description/>
  <cp:lastModifiedBy>egoing75</cp:lastModifiedBy>
  <dcterms:created xsi:type="dcterms:W3CDTF">2014-03-03T03:37:06Z</dcterms:created>
  <dcterms:modified xsi:type="dcterms:W3CDTF">2015-01-14T06:58:23Z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